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dms\AppData\Local\Microsoft\Windows\INetCache\Content.Outlook\P5KTYD1A\"/>
    </mc:Choice>
  </mc:AlternateContent>
  <xr:revisionPtr revIDLastSave="0" documentId="13_ncr:1_{9C3D7D9E-D559-409E-985D-33FD292DB3F9}" xr6:coauthVersionLast="46" xr6:coauthVersionMax="46" xr10:uidLastSave="{00000000-0000-0000-0000-000000000000}"/>
  <workbookProtection workbookAlgorithmName="SHA-512" workbookHashValue="Zz74GWCPAFi0eXKQzV4w+bixH9GpKn5Z216YWhkE5qO1qYigMWY+ci2hYPG+freXg7ds6I9JK162UQDCC0O73A==" workbookSaltValue="XoU47+1jRotIh3qTtIGtew==" workbookSpinCount="100000" lockStructure="1"/>
  <bookViews>
    <workbookView xWindow="-108" yWindow="-108" windowWidth="23256" windowHeight="12576" xr2:uid="{8FC62883-100D-44E3-8C8F-DD45FDA1DF4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E12" i="1"/>
  <c r="F12" i="1" s="1"/>
  <c r="E13" i="1"/>
  <c r="F13" i="1" s="1"/>
  <c r="E14" i="1"/>
  <c r="F14" i="1" s="1"/>
  <c r="D13" i="1"/>
  <c r="D14" i="1"/>
  <c r="D15" i="1"/>
  <c r="D16" i="1"/>
  <c r="D17" i="1"/>
  <c r="G17" i="1" s="1"/>
  <c r="D12" i="1"/>
  <c r="F18" i="1" l="1"/>
  <c r="G13" i="1"/>
  <c r="G15" i="1"/>
  <c r="G14" i="1"/>
  <c r="E18" i="1"/>
  <c r="G16" i="1"/>
  <c r="G12" i="1"/>
  <c r="G18" i="1" l="1"/>
</calcChain>
</file>

<file path=xl/sharedStrings.xml><?xml version="1.0" encoding="utf-8"?>
<sst xmlns="http://schemas.openxmlformats.org/spreadsheetml/2006/main" count="39" uniqueCount="32">
  <si>
    <t>pánské</t>
  </si>
  <si>
    <t>S</t>
  </si>
  <si>
    <t>M</t>
  </si>
  <si>
    <t>L</t>
  </si>
  <si>
    <t>XL</t>
  </si>
  <si>
    <t>XXL</t>
  </si>
  <si>
    <t>XXXL</t>
  </si>
  <si>
    <t>dámské</t>
  </si>
  <si>
    <t>XS</t>
  </si>
  <si>
    <t>počet</t>
  </si>
  <si>
    <t>Kontakní osoba za klub jméno + telefonní číslo:</t>
  </si>
  <si>
    <t>cena bez DPH</t>
  </si>
  <si>
    <t>cena vč. DPH</t>
  </si>
  <si>
    <r>
      <rPr>
        <b/>
        <sz val="11"/>
        <color theme="1"/>
        <rFont val="Calibri"/>
        <family val="2"/>
        <charset val="238"/>
        <scheme val="minor"/>
      </rPr>
      <t>ISAMU</t>
    </r>
    <r>
      <rPr>
        <sz val="11"/>
        <color theme="1"/>
        <rFont val="Calibri"/>
        <family val="2"/>
        <charset val="238"/>
        <scheme val="minor"/>
      </rPr>
      <t xml:space="preserve"> 
Popis: Unisex kšiltovka 
Materiál: 100% Polyester                                      Kód artiklu: UHAR081423DZ </t>
    </r>
  </si>
  <si>
    <r>
      <rPr>
        <b/>
        <sz val="11"/>
        <color theme="1"/>
        <rFont val="Calibri"/>
        <family val="2"/>
        <charset val="238"/>
        <scheme val="minor"/>
      </rPr>
      <t>EMIKO</t>
    </r>
    <r>
      <rPr>
        <sz val="11"/>
        <color theme="1"/>
        <rFont val="Calibri"/>
        <family val="2"/>
        <charset val="238"/>
        <scheme val="minor"/>
      </rPr>
      <t xml:space="preserve"> 
Popis: Unisex pytlík 
Materiál: Backpack                                                Kód artiklu: UBGR107423DZ </t>
    </r>
  </si>
  <si>
    <r>
      <rPr>
        <b/>
        <sz val="11"/>
        <color theme="1"/>
        <rFont val="Calibri"/>
        <family val="2"/>
        <charset val="238"/>
        <scheme val="minor"/>
      </rPr>
      <t xml:space="preserve">MOMOK|MOMOKA </t>
    </r>
    <r>
      <rPr>
        <sz val="11"/>
        <color theme="1"/>
        <rFont val="Calibri"/>
        <family val="2"/>
        <charset val="238"/>
        <scheme val="minor"/>
      </rPr>
      <t xml:space="preserve">
Popis: Pánské | Dámské bavlněné triko, materiál: 100% Bavlna 
Kód artiklu: MTSR498423DZ | LTSR631423DZ  </t>
    </r>
  </si>
  <si>
    <r>
      <rPr>
        <b/>
        <sz val="11"/>
        <color theme="1"/>
        <rFont val="Calibri"/>
        <family val="2"/>
        <charset val="238"/>
        <scheme val="minor"/>
      </rPr>
      <t xml:space="preserve">REN|RENA </t>
    </r>
    <r>
      <rPr>
        <sz val="11"/>
        <color theme="1"/>
        <rFont val="Calibri"/>
        <family val="2"/>
        <charset val="238"/>
        <scheme val="minor"/>
      </rPr>
      <t xml:space="preserve">
Popis: Pánská | Dámská nepromokavá bunda - klokanka, materiál: 100% Polyester 
Kód artiklu: MJCR407423DZ | LJCR387423DZ</t>
    </r>
  </si>
  <si>
    <t xml:space="preserve">Objednávka Olympijského oblečení ALPINE PRO </t>
  </si>
  <si>
    <t>Dodací adresa:</t>
  </si>
  <si>
    <t>Fakturační údaje:</t>
  </si>
  <si>
    <t>celkem počet</t>
  </si>
  <si>
    <t>celkem cena bez DPH</t>
  </si>
  <si>
    <t>Celkem</t>
  </si>
  <si>
    <t>celkem cena vč DPH</t>
  </si>
  <si>
    <r>
      <rPr>
        <b/>
        <sz val="11"/>
        <color theme="1"/>
        <rFont val="Calibri"/>
        <family val="2"/>
        <charset val="238"/>
        <scheme val="minor"/>
      </rPr>
      <t>DURUO</t>
    </r>
    <r>
      <rPr>
        <sz val="11"/>
        <color theme="1"/>
        <rFont val="Calibri"/>
        <family val="2"/>
        <charset val="238"/>
        <scheme val="minor"/>
      </rPr>
      <t xml:space="preserve"> 
Popis: Unisex nákrčník 5 v 1 
Materiál: 100% Polyester                                       Kód artiklu: USFR068000 </t>
    </r>
  </si>
  <si>
    <r>
      <rPr>
        <b/>
        <sz val="11"/>
        <color theme="1"/>
        <rFont val="Calibri"/>
        <family val="2"/>
        <charset val="238"/>
        <scheme val="minor"/>
      </rPr>
      <t xml:space="preserve">CHIK|CHIKA </t>
    </r>
    <r>
      <rPr>
        <sz val="11"/>
        <color theme="1"/>
        <rFont val="Calibri"/>
        <family val="2"/>
        <charset val="238"/>
        <scheme val="minor"/>
      </rPr>
      <t xml:space="preserve">
Popis: Pánská | Dámská mikina, celorozepínací bez kapuce, materiál: 100% Polyester, Kód artiklu: MSWR236423DZ | LSWR252423DZ </t>
    </r>
  </si>
  <si>
    <t xml:space="preserve">Název klubu: </t>
  </si>
  <si>
    <t>Popis kde bude umístěné logo</t>
  </si>
  <si>
    <t>Logo v grafickém formátu.</t>
  </si>
  <si>
    <t>ve vektorovém formátu, například *ai, *cdr, nebo převedené do PDF, ale vykřivkované.</t>
  </si>
  <si>
    <t>kšiltovka</t>
  </si>
  <si>
    <t>nákrčník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</si>
</sst>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gray125">
        <bgColor theme="0" tint="-0.24997711111789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/>
    <xf numFmtId="2" fontId="0" fillId="6" borderId="1" xfId="0" applyNumberFormat="1" applyFill="1" applyBorder="1" applyAlignment="1" applyProtection="1">
      <alignment horizontal="center"/>
    </xf>
    <xf numFmtId="2" fontId="0" fillId="6" borderId="1" xfId="0" applyNumberFormat="1" applyFill="1" applyBorder="1" applyProtection="1"/>
    <xf numFmtId="0" fontId="2" fillId="0" borderId="0" xfId="0" applyFont="1" applyAlignment="1">
      <alignment horizontal="left" vertical="center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1" fontId="0" fillId="0" borderId="8" xfId="0" applyNumberFormat="1" applyFill="1" applyBorder="1" applyAlignment="1" applyProtection="1">
      <alignment horizontal="center" vertical="center"/>
      <protection locked="0"/>
    </xf>
    <xf numFmtId="1" fontId="0" fillId="0" borderId="9" xfId="0" applyNumberFormat="1" applyFill="1" applyBorder="1" applyAlignment="1" applyProtection="1">
      <alignment horizontal="center" vertical="center"/>
      <protection locked="0"/>
    </xf>
    <xf numFmtId="2" fontId="0" fillId="6" borderId="8" xfId="0" applyNumberFormat="1" applyFill="1" applyBorder="1" applyAlignment="1" applyProtection="1">
      <alignment horizontal="center"/>
    </xf>
    <xf numFmtId="2" fontId="0" fillId="6" borderId="9" xfId="0" applyNumberFormat="1" applyFill="1" applyBorder="1" applyAlignment="1" applyProtection="1">
      <alignment horizontal="center"/>
    </xf>
    <xf numFmtId="2" fontId="0" fillId="6" borderId="10" xfId="0" applyNumberFormat="1" applyFill="1" applyBorder="1" applyAlignment="1" applyProtection="1">
      <alignment horizontal="center"/>
    </xf>
    <xf numFmtId="2" fontId="0" fillId="6" borderId="11" xfId="0" applyNumberFormat="1" applyFill="1" applyBorder="1" applyAlignment="1" applyProtection="1">
      <alignment horizontal="center"/>
    </xf>
    <xf numFmtId="2" fontId="0" fillId="6" borderId="12" xfId="0" applyNumberFormat="1" applyFill="1" applyBorder="1" applyAlignment="1" applyProtection="1">
      <alignment horizontal="center"/>
    </xf>
    <xf numFmtId="164" fontId="0" fillId="0" borderId="13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4" xfId="0" applyNumberFormat="1" applyFill="1" applyBorder="1" applyAlignment="1" applyProtection="1">
      <alignment horizontal="center" vertical="center"/>
      <protection locked="0"/>
    </xf>
    <xf numFmtId="1" fontId="0" fillId="0" borderId="13" xfId="0" applyNumberFormat="1" applyFill="1" applyBorder="1" applyAlignment="1" applyProtection="1">
      <alignment horizontal="center" vertical="center"/>
      <protection locked="0"/>
    </xf>
    <xf numFmtId="1" fontId="0" fillId="0" borderId="15" xfId="0" applyNumberFormat="1" applyFill="1" applyBorder="1" applyAlignment="1" applyProtection="1">
      <alignment horizontal="center" vertical="center"/>
      <protection locked="0"/>
    </xf>
    <xf numFmtId="2" fontId="0" fillId="6" borderId="13" xfId="0" applyNumberForma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6" borderId="8" xfId="0" applyNumberFormat="1" applyFill="1" applyBorder="1" applyProtection="1"/>
    <xf numFmtId="2" fontId="0" fillId="6" borderId="9" xfId="0" applyNumberFormat="1" applyFill="1" applyBorder="1" applyProtection="1"/>
    <xf numFmtId="2" fontId="0" fillId="6" borderId="10" xfId="0" applyNumberFormat="1" applyFill="1" applyBorder="1" applyProtection="1"/>
    <xf numFmtId="2" fontId="0" fillId="6" borderId="11" xfId="0" applyNumberFormat="1" applyFill="1" applyBorder="1" applyProtection="1"/>
    <xf numFmtId="2" fontId="0" fillId="6" borderId="12" xfId="0" applyNumberFormat="1" applyFill="1" applyBorder="1" applyProtection="1"/>
    <xf numFmtId="2" fontId="0" fillId="6" borderId="14" xfId="0" applyNumberFormat="1" applyFill="1" applyBorder="1" applyAlignment="1" applyProtection="1">
      <alignment horizontal="center"/>
      <protection locked="0"/>
    </xf>
    <xf numFmtId="2" fontId="0" fillId="6" borderId="15" xfId="0" applyNumberFormat="1" applyFill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2" fontId="0" fillId="6" borderId="20" xfId="0" applyNumberFormat="1" applyFill="1" applyBorder="1" applyAlignment="1" applyProtection="1">
      <alignment horizontal="center"/>
      <protection locked="0"/>
    </xf>
    <xf numFmtId="2" fontId="0" fillId="6" borderId="21" xfId="0" applyNumberFormat="1" applyFill="1" applyBorder="1" applyAlignment="1" applyProtection="1">
      <alignment horizontal="center"/>
    </xf>
    <xf numFmtId="1" fontId="0" fillId="0" borderId="21" xfId="0" applyNumberFormat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164" fontId="1" fillId="0" borderId="22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/>
    <xf numFmtId="0" fontId="0" fillId="0" borderId="25" xfId="0" applyBorder="1"/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wrapText="1"/>
    </xf>
    <xf numFmtId="0" fontId="0" fillId="0" borderId="25" xfId="0" applyBorder="1" applyAlignment="1">
      <alignment wrapText="1"/>
    </xf>
    <xf numFmtId="0" fontId="1" fillId="0" borderId="28" xfId="0" applyFont="1" applyFill="1" applyBorder="1" applyAlignment="1">
      <alignment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0" fontId="1" fillId="0" borderId="18" xfId="0" applyFont="1" applyBorder="1"/>
    <xf numFmtId="0" fontId="0" fillId="0" borderId="19" xfId="0" applyBorder="1"/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4" xfId="0" applyFont="1" applyBorder="1" applyAlignment="1">
      <alignment vertical="center"/>
    </xf>
    <xf numFmtId="0" fontId="1" fillId="5" borderId="1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58269</xdr:colOff>
      <xdr:row>11</xdr:row>
      <xdr:rowOff>29142</xdr:rowOff>
    </xdr:from>
    <xdr:to>
      <xdr:col>1</xdr:col>
      <xdr:colOff>483545</xdr:colOff>
      <xdr:row>11</xdr:row>
      <xdr:rowOff>713142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CE1164A-771D-436D-A39F-000D7EF92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375" y="2933707"/>
          <a:ext cx="425276" cy="684000"/>
        </a:xfrm>
        <a:prstGeom prst="rect">
          <a:avLst/>
        </a:prstGeom>
      </xdr:spPr>
    </xdr:pic>
    <xdr:clientData/>
  </xdr:twoCellAnchor>
  <xdr:twoCellAnchor editAs="oneCell">
    <xdr:from>
      <xdr:col>1</xdr:col>
      <xdr:colOff>45054</xdr:colOff>
      <xdr:row>13</xdr:row>
      <xdr:rowOff>26894</xdr:rowOff>
    </xdr:from>
    <xdr:to>
      <xdr:col>1</xdr:col>
      <xdr:colOff>500961</xdr:colOff>
      <xdr:row>13</xdr:row>
      <xdr:rowOff>720594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6CD2DB8-3B00-41C7-959D-0CC659528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79289" y="3119718"/>
          <a:ext cx="455907" cy="693700"/>
        </a:xfrm>
        <a:prstGeom prst="rect">
          <a:avLst/>
        </a:prstGeom>
      </xdr:spPr>
    </xdr:pic>
    <xdr:clientData/>
  </xdr:twoCellAnchor>
  <xdr:twoCellAnchor editAs="oneCell">
    <xdr:from>
      <xdr:col>1</xdr:col>
      <xdr:colOff>62751</xdr:colOff>
      <xdr:row>14</xdr:row>
      <xdr:rowOff>35693</xdr:rowOff>
    </xdr:from>
    <xdr:to>
      <xdr:col>1</xdr:col>
      <xdr:colOff>477600</xdr:colOff>
      <xdr:row>14</xdr:row>
      <xdr:rowOff>679683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A37C5027-F95B-43D1-8E10-73A2B03F7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96986" y="3863622"/>
          <a:ext cx="414849" cy="643990"/>
        </a:xfrm>
        <a:prstGeom prst="rect">
          <a:avLst/>
        </a:prstGeom>
      </xdr:spPr>
    </xdr:pic>
    <xdr:clientData/>
  </xdr:twoCellAnchor>
  <xdr:twoCellAnchor editAs="oneCell">
    <xdr:from>
      <xdr:col>1</xdr:col>
      <xdr:colOff>26894</xdr:colOff>
      <xdr:row>15</xdr:row>
      <xdr:rowOff>42965</xdr:rowOff>
    </xdr:from>
    <xdr:to>
      <xdr:col>1</xdr:col>
      <xdr:colOff>479279</xdr:colOff>
      <xdr:row>15</xdr:row>
      <xdr:rowOff>731236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E75F2BE-F4A1-40F3-B7FD-34E65E5C2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61129" y="4606000"/>
          <a:ext cx="452385" cy="688271"/>
        </a:xfrm>
        <a:prstGeom prst="rect">
          <a:avLst/>
        </a:prstGeom>
      </xdr:spPr>
    </xdr:pic>
    <xdr:clientData/>
  </xdr:twoCellAnchor>
  <xdr:twoCellAnchor editAs="oneCell">
    <xdr:from>
      <xdr:col>1</xdr:col>
      <xdr:colOff>53787</xdr:colOff>
      <xdr:row>16</xdr:row>
      <xdr:rowOff>158666</xdr:rowOff>
    </xdr:from>
    <xdr:to>
      <xdr:col>1</xdr:col>
      <xdr:colOff>474803</xdr:colOff>
      <xdr:row>16</xdr:row>
      <xdr:rowOff>640048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3B10AFA6-EF87-41D2-8E31-8524A2DE6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88022" y="5456807"/>
          <a:ext cx="421016" cy="481382"/>
        </a:xfrm>
        <a:prstGeom prst="rect">
          <a:avLst/>
        </a:prstGeom>
      </xdr:spPr>
    </xdr:pic>
    <xdr:clientData/>
  </xdr:twoCellAnchor>
  <xdr:twoCellAnchor editAs="oneCell">
    <xdr:from>
      <xdr:col>1</xdr:col>
      <xdr:colOff>90114</xdr:colOff>
      <xdr:row>12</xdr:row>
      <xdr:rowOff>197225</xdr:rowOff>
    </xdr:from>
    <xdr:to>
      <xdr:col>1</xdr:col>
      <xdr:colOff>404188</xdr:colOff>
      <xdr:row>12</xdr:row>
      <xdr:rowOff>697577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393B0B02-FEE1-43C0-AA23-A3FFA5C9D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24349" y="2554943"/>
          <a:ext cx="314074" cy="500352"/>
        </a:xfrm>
        <a:prstGeom prst="rect">
          <a:avLst/>
        </a:prstGeom>
      </xdr:spPr>
    </xdr:pic>
    <xdr:clientData/>
  </xdr:twoCellAnchor>
  <xdr:twoCellAnchor editAs="oneCell">
    <xdr:from>
      <xdr:col>0</xdr:col>
      <xdr:colOff>76109</xdr:colOff>
      <xdr:row>0</xdr:row>
      <xdr:rowOff>44824</xdr:rowOff>
    </xdr:from>
    <xdr:to>
      <xdr:col>0</xdr:col>
      <xdr:colOff>1373101</xdr:colOff>
      <xdr:row>0</xdr:row>
      <xdr:rowOff>519478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22265E54-6818-4D35-9215-F0AA92B4B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6109" y="44824"/>
          <a:ext cx="1296992" cy="474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14E3F-C27B-45D2-9CF7-CC43530F5599}">
  <dimension ref="A1:V18"/>
  <sheetViews>
    <sheetView tabSelected="1" zoomScale="85" zoomScaleNormal="85" workbookViewId="0">
      <selection activeCell="H29" sqref="H29"/>
    </sheetView>
  </sheetViews>
  <sheetFormatPr defaultRowHeight="14.4" x14ac:dyDescent="0.3"/>
  <cols>
    <col min="1" max="1" width="44" bestFit="1" customWidth="1"/>
    <col min="2" max="2" width="7.6640625" customWidth="1"/>
    <col min="3" max="3" width="12" style="2" bestFit="1" customWidth="1"/>
    <col min="4" max="4" width="11.5546875" bestFit="1" customWidth="1"/>
    <col min="5" max="5" width="11.88671875" bestFit="1" customWidth="1"/>
    <col min="6" max="6" width="12.5546875" customWidth="1"/>
    <col min="7" max="7" width="14.77734375" customWidth="1"/>
    <col min="8" max="13" width="7.33203125" style="1" customWidth="1"/>
    <col min="14" max="18" width="7.33203125" customWidth="1"/>
    <col min="19" max="20" width="7.33203125" style="1" customWidth="1"/>
    <col min="21" max="21" width="7.109375" style="1" customWidth="1"/>
    <col min="22" max="22" width="9.33203125" style="1" customWidth="1"/>
  </cols>
  <sheetData>
    <row r="1" spans="1:22" ht="46.2" customHeight="1" x14ac:dyDescent="0.3">
      <c r="B1" s="10" t="s">
        <v>17</v>
      </c>
    </row>
    <row r="3" spans="1:22" ht="18.600000000000001" customHeight="1" x14ac:dyDescent="0.3">
      <c r="A3" s="7" t="s">
        <v>26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4" spans="1:22" ht="18.600000000000001" customHeight="1" x14ac:dyDescent="0.3">
      <c r="A4" s="7" t="s">
        <v>10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22" ht="18.600000000000001" customHeight="1" x14ac:dyDescent="0.3">
      <c r="A5" s="7" t="s">
        <v>28</v>
      </c>
      <c r="B5" s="85" t="s">
        <v>29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</row>
    <row r="6" spans="1:22" ht="18.600000000000001" customHeight="1" x14ac:dyDescent="0.3">
      <c r="A6" s="7" t="s">
        <v>27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2" ht="18.600000000000001" customHeight="1" x14ac:dyDescent="0.3">
      <c r="A7" s="7" t="s">
        <v>19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</row>
    <row r="8" spans="1:22" ht="18.600000000000001" customHeight="1" x14ac:dyDescent="0.3">
      <c r="A8" s="7" t="s">
        <v>18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</row>
    <row r="9" spans="1:22" ht="15" thickBot="1" x14ac:dyDescent="0.35"/>
    <row r="10" spans="1:22" ht="28.8" x14ac:dyDescent="0.3">
      <c r="A10" s="56"/>
      <c r="B10" s="68"/>
      <c r="C10" s="62" t="s">
        <v>11</v>
      </c>
      <c r="D10" s="26" t="s">
        <v>12</v>
      </c>
      <c r="E10" s="26" t="s">
        <v>20</v>
      </c>
      <c r="F10" s="26" t="s">
        <v>21</v>
      </c>
      <c r="G10" s="45" t="s">
        <v>23</v>
      </c>
      <c r="H10" s="75" t="s">
        <v>0</v>
      </c>
      <c r="I10" s="76"/>
      <c r="J10" s="76"/>
      <c r="K10" s="76"/>
      <c r="L10" s="76"/>
      <c r="M10" s="77"/>
      <c r="N10" s="78" t="s">
        <v>7</v>
      </c>
      <c r="O10" s="79"/>
      <c r="P10" s="79"/>
      <c r="Q10" s="79"/>
      <c r="R10" s="80"/>
      <c r="S10" s="81" t="s">
        <v>30</v>
      </c>
      <c r="T10" s="82"/>
      <c r="U10" s="83"/>
      <c r="V10" s="74" t="s">
        <v>31</v>
      </c>
    </row>
    <row r="11" spans="1:22" ht="15" thickBot="1" x14ac:dyDescent="0.35">
      <c r="A11" s="57"/>
      <c r="B11" s="69"/>
      <c r="C11" s="63"/>
      <c r="D11" s="27">
        <v>0.21</v>
      </c>
      <c r="E11" s="27"/>
      <c r="F11" s="27"/>
      <c r="G11" s="46"/>
      <c r="H11" s="28" t="s">
        <v>1</v>
      </c>
      <c r="I11" s="29" t="s">
        <v>2</v>
      </c>
      <c r="J11" s="29" t="s">
        <v>3</v>
      </c>
      <c r="K11" s="29" t="s">
        <v>4</v>
      </c>
      <c r="L11" s="29" t="s">
        <v>5</v>
      </c>
      <c r="M11" s="30" t="s">
        <v>6</v>
      </c>
      <c r="N11" s="28" t="s">
        <v>8</v>
      </c>
      <c r="O11" s="29" t="s">
        <v>1</v>
      </c>
      <c r="P11" s="29" t="s">
        <v>2</v>
      </c>
      <c r="Q11" s="29" t="s">
        <v>3</v>
      </c>
      <c r="R11" s="30" t="s">
        <v>4</v>
      </c>
      <c r="S11" s="28" t="s">
        <v>1</v>
      </c>
      <c r="T11" s="29" t="s">
        <v>2</v>
      </c>
      <c r="U11" s="30" t="s">
        <v>3</v>
      </c>
      <c r="V11" s="40" t="s">
        <v>9</v>
      </c>
    </row>
    <row r="12" spans="1:22" ht="57.6" x14ac:dyDescent="0.3">
      <c r="A12" s="58" t="s">
        <v>16</v>
      </c>
      <c r="B12" s="70"/>
      <c r="C12" s="64">
        <v>948</v>
      </c>
      <c r="D12" s="20">
        <f>C12*(1+$D$11)</f>
        <v>1147.08</v>
      </c>
      <c r="E12" s="21">
        <f>SUM(H12:R12)</f>
        <v>0</v>
      </c>
      <c r="F12" s="20">
        <f>E12*C12</f>
        <v>0</v>
      </c>
      <c r="G12" s="47">
        <f>D12*E12</f>
        <v>0</v>
      </c>
      <c r="H12" s="22"/>
      <c r="I12" s="23"/>
      <c r="J12" s="23"/>
      <c r="K12" s="23"/>
      <c r="L12" s="23"/>
      <c r="M12" s="24"/>
      <c r="N12" s="22"/>
      <c r="O12" s="23"/>
      <c r="P12" s="23"/>
      <c r="Q12" s="23"/>
      <c r="R12" s="24"/>
      <c r="S12" s="36"/>
      <c r="T12" s="25"/>
      <c r="U12" s="37"/>
      <c r="V12" s="41"/>
    </row>
    <row r="13" spans="1:22" ht="74.400000000000006" customHeight="1" x14ac:dyDescent="0.3">
      <c r="A13" s="59" t="s">
        <v>25</v>
      </c>
      <c r="B13" s="71"/>
      <c r="C13" s="65">
        <v>412</v>
      </c>
      <c r="D13" s="3">
        <f t="shared" ref="D13:D17" si="0">C13*(1+$D$11)</f>
        <v>498.52</v>
      </c>
      <c r="E13" s="4">
        <f>SUM(H13:R13)</f>
        <v>0</v>
      </c>
      <c r="F13" s="3">
        <f t="shared" ref="F13:F17" si="1">E13*C13</f>
        <v>0</v>
      </c>
      <c r="G13" s="48">
        <f t="shared" ref="G13:G17" si="2">D13*E13</f>
        <v>0</v>
      </c>
      <c r="H13" s="13"/>
      <c r="I13" s="12"/>
      <c r="J13" s="12"/>
      <c r="K13" s="12"/>
      <c r="L13" s="12"/>
      <c r="M13" s="14"/>
      <c r="N13" s="13"/>
      <c r="O13" s="12"/>
      <c r="P13" s="12"/>
      <c r="Q13" s="12"/>
      <c r="R13" s="14"/>
      <c r="S13" s="15"/>
      <c r="T13" s="8"/>
      <c r="U13" s="16"/>
      <c r="V13" s="42"/>
    </row>
    <row r="14" spans="1:22" ht="57.6" x14ac:dyDescent="0.3">
      <c r="A14" s="59" t="s">
        <v>15</v>
      </c>
      <c r="B14" s="71"/>
      <c r="C14" s="65">
        <v>206</v>
      </c>
      <c r="D14" s="3">
        <f t="shared" si="0"/>
        <v>249.26</v>
      </c>
      <c r="E14" s="4">
        <f>SUM(H14:R14)</f>
        <v>0</v>
      </c>
      <c r="F14" s="3">
        <f t="shared" si="1"/>
        <v>0</v>
      </c>
      <c r="G14" s="48">
        <f t="shared" si="2"/>
        <v>0</v>
      </c>
      <c r="H14" s="13"/>
      <c r="I14" s="12"/>
      <c r="J14" s="12"/>
      <c r="K14" s="12"/>
      <c r="L14" s="12"/>
      <c r="M14" s="14"/>
      <c r="N14" s="13"/>
      <c r="O14" s="12"/>
      <c r="P14" s="12"/>
      <c r="Q14" s="12"/>
      <c r="R14" s="14"/>
      <c r="S14" s="15"/>
      <c r="T14" s="8"/>
      <c r="U14" s="16"/>
      <c r="V14" s="42"/>
    </row>
    <row r="15" spans="1:22" ht="57.6" x14ac:dyDescent="0.3">
      <c r="A15" s="59" t="s">
        <v>13</v>
      </c>
      <c r="B15" s="71"/>
      <c r="C15" s="65">
        <v>212</v>
      </c>
      <c r="D15" s="3">
        <f t="shared" si="0"/>
        <v>256.52</v>
      </c>
      <c r="E15" s="4">
        <f>SUM(S15:U15)</f>
        <v>0</v>
      </c>
      <c r="F15" s="3">
        <f t="shared" si="1"/>
        <v>0</v>
      </c>
      <c r="G15" s="48">
        <f t="shared" si="2"/>
        <v>0</v>
      </c>
      <c r="H15" s="15"/>
      <c r="I15" s="8"/>
      <c r="J15" s="8"/>
      <c r="K15" s="8"/>
      <c r="L15" s="8"/>
      <c r="M15" s="16"/>
      <c r="N15" s="31"/>
      <c r="O15" s="9"/>
      <c r="P15" s="9"/>
      <c r="Q15" s="9"/>
      <c r="R15" s="32"/>
      <c r="S15" s="38"/>
      <c r="T15" s="11"/>
      <c r="U15" s="39"/>
      <c r="V15" s="42"/>
    </row>
    <row r="16" spans="1:22" ht="57.6" x14ac:dyDescent="0.3">
      <c r="A16" s="59" t="s">
        <v>14</v>
      </c>
      <c r="B16" s="71"/>
      <c r="C16" s="65">
        <v>140</v>
      </c>
      <c r="D16" s="3">
        <f t="shared" si="0"/>
        <v>169.4</v>
      </c>
      <c r="E16" s="4">
        <f>V16</f>
        <v>0</v>
      </c>
      <c r="F16" s="3">
        <f t="shared" si="1"/>
        <v>0</v>
      </c>
      <c r="G16" s="48">
        <f t="shared" si="2"/>
        <v>0</v>
      </c>
      <c r="H16" s="15"/>
      <c r="I16" s="8"/>
      <c r="J16" s="8"/>
      <c r="K16" s="8"/>
      <c r="L16" s="8"/>
      <c r="M16" s="16"/>
      <c r="N16" s="31"/>
      <c r="O16" s="9"/>
      <c r="P16" s="9"/>
      <c r="Q16" s="9"/>
      <c r="R16" s="32"/>
      <c r="S16" s="15"/>
      <c r="T16" s="8"/>
      <c r="U16" s="16"/>
      <c r="V16" s="43"/>
    </row>
    <row r="17" spans="1:22" ht="58.2" thickBot="1" x14ac:dyDescent="0.35">
      <c r="A17" s="60" t="s">
        <v>24</v>
      </c>
      <c r="B17" s="72"/>
      <c r="C17" s="66">
        <v>140</v>
      </c>
      <c r="D17" s="49">
        <f t="shared" si="0"/>
        <v>169.4</v>
      </c>
      <c r="E17" s="50">
        <f>V17</f>
        <v>0</v>
      </c>
      <c r="F17" s="49">
        <f t="shared" si="1"/>
        <v>0</v>
      </c>
      <c r="G17" s="51">
        <f t="shared" si="2"/>
        <v>0</v>
      </c>
      <c r="H17" s="17"/>
      <c r="I17" s="18"/>
      <c r="J17" s="18"/>
      <c r="K17" s="18"/>
      <c r="L17" s="18"/>
      <c r="M17" s="19"/>
      <c r="N17" s="33"/>
      <c r="O17" s="34"/>
      <c r="P17" s="34"/>
      <c r="Q17" s="34"/>
      <c r="R17" s="35"/>
      <c r="S17" s="17"/>
      <c r="T17" s="18"/>
      <c r="U17" s="19"/>
      <c r="V17" s="44"/>
    </row>
    <row r="18" spans="1:22" s="5" customFormat="1" ht="31.2" customHeight="1" thickBot="1" x14ac:dyDescent="0.35">
      <c r="A18" s="61" t="s">
        <v>22</v>
      </c>
      <c r="B18" s="73"/>
      <c r="C18" s="67"/>
      <c r="D18" s="52"/>
      <c r="E18" s="54">
        <f>SUM(E12:E17)</f>
        <v>0</v>
      </c>
      <c r="F18" s="53">
        <f>SUM(F12:F17)</f>
        <v>0</v>
      </c>
      <c r="G18" s="55">
        <f>SUM(G12:G17)</f>
        <v>0</v>
      </c>
      <c r="H18" s="6"/>
      <c r="I18" s="6"/>
      <c r="J18" s="6"/>
      <c r="K18" s="6"/>
      <c r="L18" s="6"/>
      <c r="M18" s="6"/>
      <c r="S18" s="6"/>
      <c r="T18" s="6"/>
      <c r="U18" s="6"/>
      <c r="V18" s="6"/>
    </row>
  </sheetData>
  <sheetProtection algorithmName="SHA-512" hashValue="RtCwD4nppS8/23E+p5INjZKT72JEVmcW36jy45EUvc7U+JNYdTSI6FH+lU6UyoYMleEgDREF/1Nqpu8+RFeMdA==" saltValue="rTo/VndOMNGGv+DlaGWwIw==" spinCount="100000" sheet="1" objects="1" scenarios="1"/>
  <mergeCells count="9">
    <mergeCell ref="H10:M10"/>
    <mergeCell ref="N10:R10"/>
    <mergeCell ref="S10:U10"/>
    <mergeCell ref="B3:V3"/>
    <mergeCell ref="B4:V4"/>
    <mergeCell ref="B6:V6"/>
    <mergeCell ref="B7:V7"/>
    <mergeCell ref="B8:V8"/>
    <mergeCell ref="B5:V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badms</dc:creator>
  <cp:lastModifiedBy>badms</cp:lastModifiedBy>
  <dcterms:created xsi:type="dcterms:W3CDTF">2021-04-07T12:21:40Z</dcterms:created>
  <dcterms:modified xsi:type="dcterms:W3CDTF">2021-04-12T11:38:45Z</dcterms:modified>
</cp:coreProperties>
</file>